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2025.4椒江国资\体检\台州市椒江区社会事业发展集团有限公司\"/>
    </mc:Choice>
  </mc:AlternateContent>
  <bookViews>
    <workbookView xWindow="0" yWindow="0" windowWidth="28800" windowHeight="12375"/>
  </bookViews>
  <sheets>
    <sheet name="普通岗位" sheetId="1" r:id="rId1"/>
    <sheet name="特殊人才及职业经理人岗位" sheetId="2" r:id="rId2"/>
  </sheets>
  <definedNames>
    <definedName name="_xlnm._FilterDatabase" localSheetId="0" hidden="1">普通岗位!$A$2:$K$20</definedName>
    <definedName name="_xlnm._FilterDatabase" localSheetId="1" hidden="1">特殊人才及职业经理人岗位!$A$2:$K$5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2" l="1"/>
  <c r="I4" i="2"/>
  <c r="I3" i="2"/>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alcChain>
</file>

<file path=xl/sharedStrings.xml><?xml version="1.0" encoding="utf-8"?>
<sst xmlns="http://schemas.openxmlformats.org/spreadsheetml/2006/main" count="256" uniqueCount="142">
  <si>
    <t>报考岗位</t>
  </si>
  <si>
    <t>序号</t>
    <phoneticPr fontId="4" type="noConversion"/>
  </si>
  <si>
    <t>报考单位及部门</t>
    <phoneticPr fontId="4" type="noConversion"/>
  </si>
  <si>
    <t>岗位代码</t>
    <phoneticPr fontId="4" type="noConversion"/>
  </si>
  <si>
    <t>考生姓名</t>
    <phoneticPr fontId="4" type="noConversion"/>
  </si>
  <si>
    <t>身份证号码</t>
    <phoneticPr fontId="4" type="noConversion"/>
  </si>
  <si>
    <t>综合成绩</t>
    <phoneticPr fontId="5" type="noConversion"/>
  </si>
  <si>
    <t>进入体检</t>
    <phoneticPr fontId="5" type="noConversion"/>
  </si>
  <si>
    <t>备注</t>
    <phoneticPr fontId="5" type="noConversion"/>
  </si>
  <si>
    <t>笔试成绩（40%）</t>
    <phoneticPr fontId="4" type="noConversion"/>
  </si>
  <si>
    <t>面试成绩（60%）</t>
    <phoneticPr fontId="4" type="noConversion"/>
  </si>
  <si>
    <t>综合管理岗</t>
  </si>
  <si>
    <t>台州市椒江区社会事业发展集团有限公司-台州市椒江区社会事业发展集团有限公司（本级）</t>
    <phoneticPr fontId="4" type="noConversion"/>
  </si>
  <si>
    <t>纪检岗</t>
  </si>
  <si>
    <t>C1</t>
  </si>
  <si>
    <t>梁彬欣</t>
  </si>
  <si>
    <t>是</t>
    <phoneticPr fontId="5" type="noConversion"/>
  </si>
  <si>
    <t>台州市椒江区社会事业发展集团有限公司-台州市椒江区社会事业发展集团有限公司（本级）</t>
    <phoneticPr fontId="4" type="noConversion"/>
  </si>
  <si>
    <t>杨颖超</t>
  </si>
  <si>
    <t>陈益巧</t>
  </si>
  <si>
    <t>台州市椒江区社会事业发展集团有限公司-台州市椒江区社会事业发展集团有限公司（本级）</t>
    <phoneticPr fontId="4" type="noConversion"/>
  </si>
  <si>
    <t>内审岗</t>
  </si>
  <si>
    <t>C2</t>
  </si>
  <si>
    <t>陈昱啸</t>
  </si>
  <si>
    <t>是</t>
    <phoneticPr fontId="5" type="noConversion"/>
  </si>
  <si>
    <t>胡嘉诚</t>
  </si>
  <si>
    <t>台州市椒江区社会事业发展集团有限公司-台州市椒江区社会事业发展集团有限公司（本级）</t>
    <phoneticPr fontId="4" type="noConversion"/>
  </si>
  <si>
    <t>卢娅</t>
  </si>
  <si>
    <t>C4</t>
  </si>
  <si>
    <t>陈安琪</t>
  </si>
  <si>
    <t>徐佳婕</t>
  </si>
  <si>
    <t>苏姚安</t>
  </si>
  <si>
    <t>项目前期管理</t>
  </si>
  <si>
    <t>C5</t>
  </si>
  <si>
    <t>王海波</t>
  </si>
  <si>
    <t>赵致富</t>
  </si>
  <si>
    <t>张光辉</t>
  </si>
  <si>
    <t>郑学霞</t>
  </si>
  <si>
    <t>投融资岗</t>
  </si>
  <si>
    <t>C6</t>
  </si>
  <si>
    <t>卢依丹</t>
  </si>
  <si>
    <t>洪明松</t>
  </si>
  <si>
    <t>喻子潞</t>
  </si>
  <si>
    <t>潘宇航</t>
  </si>
  <si>
    <t>面试缺考</t>
    <phoneticPr fontId="5" type="noConversion"/>
  </si>
  <si>
    <t>台州市椒江区社会事业发展集团有限公司-台州市椒江艾椒工程项目管理有限公司</t>
    <phoneticPr fontId="4" type="noConversion"/>
  </si>
  <si>
    <t>工程档案</t>
  </si>
  <si>
    <t>C7</t>
  </si>
  <si>
    <t>应妮娜</t>
  </si>
  <si>
    <t>台州市椒江区社会事业发展集团有限公司-台州市椒江艾椒工程项目管理有限公司</t>
    <phoneticPr fontId="4" type="noConversion"/>
  </si>
  <si>
    <t>李婷婷</t>
  </si>
  <si>
    <t>章李伟</t>
  </si>
  <si>
    <t>台州市椒江区社会事业发展集团有限公司-台州市椒江艾椒工程项目管理有限公司</t>
    <phoneticPr fontId="4" type="noConversion"/>
  </si>
  <si>
    <t>工程主管</t>
  </si>
  <si>
    <t>C8</t>
  </si>
  <si>
    <t>唐建兵</t>
  </si>
  <si>
    <t>张鑫</t>
  </si>
  <si>
    <t>黄建斐</t>
  </si>
  <si>
    <t>成本管理</t>
  </si>
  <si>
    <t>C9</t>
  </si>
  <si>
    <t>王巧萍</t>
  </si>
  <si>
    <t>王家琦</t>
  </si>
  <si>
    <t>王博怡</t>
  </si>
  <si>
    <t>台州市椒江区社会事业发展集团有限公司-台州市椒江奥搏文化体育发展服务有限公司</t>
    <phoneticPr fontId="4" type="noConversion"/>
  </si>
  <si>
    <t>运营策划</t>
  </si>
  <si>
    <t>C10</t>
  </si>
  <si>
    <t>罗晓萍</t>
  </si>
  <si>
    <t>台州市椒江区社会事业发展集团有限公司-台州市椒江奥搏文化体育发展服务有限公司</t>
    <phoneticPr fontId="4" type="noConversion"/>
  </si>
  <si>
    <t>苏优</t>
  </si>
  <si>
    <t>台州市椒江区社会事业发展集团有限公司-台州市椒江奥搏文化体育发展服务有限公司</t>
    <phoneticPr fontId="4" type="noConversion"/>
  </si>
  <si>
    <t>冯雅琪</t>
  </si>
  <si>
    <t>许映映</t>
  </si>
  <si>
    <t>陈静</t>
  </si>
  <si>
    <t>面试缺考</t>
    <phoneticPr fontId="5" type="noConversion"/>
  </si>
  <si>
    <t>行政人事</t>
  </si>
  <si>
    <t>C11</t>
  </si>
  <si>
    <t>王炜敏</t>
  </si>
  <si>
    <t>是</t>
    <phoneticPr fontId="5" type="noConversion"/>
  </si>
  <si>
    <t>王静怡</t>
  </si>
  <si>
    <t>台州市椒江区社会事业发展集团有限公司-台州市椒江奥搏文化体育发展服务有限公司</t>
    <phoneticPr fontId="4" type="noConversion"/>
  </si>
  <si>
    <t>朱露燕</t>
  </si>
  <si>
    <t>徐璐</t>
  </si>
  <si>
    <t>工程管理</t>
  </si>
  <si>
    <t>C12</t>
  </si>
  <si>
    <t>王观星</t>
  </si>
  <si>
    <t>曾刘宇</t>
  </si>
  <si>
    <t>台州市椒江区社会事业发展集团有限公司-台州市椒江奥搏文化体育发展服务有限公司</t>
    <phoneticPr fontId="4" type="noConversion"/>
  </si>
  <si>
    <t>毛琼丹</t>
  </si>
  <si>
    <t>金茜茜</t>
  </si>
  <si>
    <t>林美达</t>
  </si>
  <si>
    <t>台州市椒江区社会事业发展集团有限公司公开招聘工作人员总成绩及进入体检人员名单</t>
    <phoneticPr fontId="2" type="noConversion"/>
  </si>
  <si>
    <t>商业主管</t>
  </si>
  <si>
    <t>C13</t>
  </si>
  <si>
    <t>周佳美</t>
  </si>
  <si>
    <t>金晖钧</t>
  </si>
  <si>
    <t>陶敏剑</t>
  </si>
  <si>
    <t>3310021998****1025</t>
  </si>
  <si>
    <t>3310021997****3143</t>
  </si>
  <si>
    <t>3310031990****0048</t>
  </si>
  <si>
    <t>3310812000****0118</t>
  </si>
  <si>
    <t>3310031998****0052</t>
  </si>
  <si>
    <t>3310811990****6528</t>
  </si>
  <si>
    <t>3310812001****5143</t>
  </si>
  <si>
    <t>3310022001****4344</t>
  </si>
  <si>
    <t>3310022000****1080</t>
  </si>
  <si>
    <t>3310031991****0051</t>
  </si>
  <si>
    <t>3310041986****221X</t>
  </si>
  <si>
    <t>3310821998****9052</t>
  </si>
  <si>
    <t>3310821995****810X</t>
  </si>
  <si>
    <t>3310821994****622X</t>
  </si>
  <si>
    <t>3310821995****1396</t>
  </si>
  <si>
    <t>3310031997****298X</t>
  </si>
  <si>
    <t>3310031991****2375</t>
  </si>
  <si>
    <t>3310811995****7629</t>
  </si>
  <si>
    <t>3310021992****2023</t>
  </si>
  <si>
    <t>3310031994****2975</t>
  </si>
  <si>
    <t>4305281983****7414</t>
  </si>
  <si>
    <t>3310041995****0317</t>
  </si>
  <si>
    <t>3310041988****1253</t>
  </si>
  <si>
    <t>3326241991****4369</t>
  </si>
  <si>
    <t>3310032000****3118</t>
  </si>
  <si>
    <t>3310031998****1326</t>
  </si>
  <si>
    <t>3310821992****1865</t>
  </si>
  <si>
    <t>3310041993****2211</t>
  </si>
  <si>
    <t>3310821996****4681</t>
  </si>
  <si>
    <t>3310821991****1267</t>
  </si>
  <si>
    <t>3326241995****542X</t>
  </si>
  <si>
    <t>3310811996****8529</t>
  </si>
  <si>
    <t>3310812000****6025</t>
  </si>
  <si>
    <t>3310821996****5828</t>
  </si>
  <si>
    <t>3310021993****3121</t>
  </si>
  <si>
    <t>3310021995****1014</t>
  </si>
  <si>
    <t>3310041995****0613</t>
  </si>
  <si>
    <t>3310821995****6942</t>
  </si>
  <si>
    <t>3310821995****9206</t>
  </si>
  <si>
    <t>3310811993****2451</t>
  </si>
  <si>
    <t>笔试成绩（30%）</t>
    <phoneticPr fontId="4" type="noConversion"/>
  </si>
  <si>
    <t>面试成绩（70%）</t>
    <phoneticPr fontId="4" type="noConversion"/>
  </si>
  <si>
    <t>3305221993****1061</t>
  </si>
  <si>
    <t>3310821994****8091</t>
  </si>
  <si>
    <t>3310041992****2215</t>
  </si>
  <si>
    <t>特殊人才及职业经理人</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</si>
</sst>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 "/>
  </numFmts>
  <fonts count="7" x14ac:knownFonts="1">
    <font>
      <sz val="11"/>
      <color theme="1"/>
      <name val="宋体"/>
      <charset val="134"/>
      <scheme val="minor"/>
    </font>
    <font>
      <b/>
      <sz val="14"/>
      <color theme="1"/>
      <name val="宋体"/>
      <family val="3"/>
      <charset val="134"/>
      <scheme val="minor"/>
    </font>
    <font>
      <sz val="9"/>
      <name val="宋体"/>
      <family val="3"/>
      <charset val="134"/>
      <scheme val="minor"/>
    </font>
    <font>
      <b/>
      <sz val="12"/>
      <name val="宋体"/>
      <family val="3"/>
      <charset val="134"/>
    </font>
    <font>
      <sz val="9"/>
      <name val="宋体"/>
      <family val="3"/>
      <charset val="134"/>
    </font>
    <font>
      <sz val="9"/>
      <name val="宋体"/>
      <family val="2"/>
      <charset val="134"/>
      <scheme val="minor"/>
    </font>
    <font>
      <sz val="1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0" fillId="0" borderId="0" xfId="0" applyFill="1" applyAlignment="1">
      <alignment horizontal="center" vertical="center"/>
    </xf>
    <xf numFmtId="49" fontId="0" fillId="0" borderId="0" xfId="0" applyNumberFormat="1" applyFill="1" applyAlignment="1">
      <alignment horizontal="center" vertical="center"/>
    </xf>
    <xf numFmtId="176" fontId="0" fillId="0" borderId="0" xfId="0" applyNumberFormat="1" applyFill="1" applyAlignment="1">
      <alignment horizontal="center" vertical="center"/>
    </xf>
    <xf numFmtId="177" fontId="0" fillId="0" borderId="0" xfId="0" applyNumberFormat="1" applyFill="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quotePrefix="1" applyNumberFormat="1" applyFont="1" applyFill="1" applyBorder="1" applyAlignment="1">
      <alignment horizontal="center" vertical="center"/>
    </xf>
    <xf numFmtId="0" fontId="6" fillId="0" borderId="1" xfId="0" applyFont="1" applyFill="1" applyBorder="1" applyAlignment="1">
      <alignment horizontal="center"/>
    </xf>
    <xf numFmtId="0" fontId="6" fillId="0" borderId="0" xfId="0" applyFont="1" applyFill="1" applyAlignment="1">
      <alignment horizontal="center"/>
    </xf>
    <xf numFmtId="176" fontId="3" fillId="0" borderId="1" xfId="0" applyNumberFormat="1" applyFont="1" applyFill="1" applyBorder="1" applyAlignment="1">
      <alignment horizontal="center" vertical="center" wrapText="1"/>
    </xf>
    <xf numFmtId="0" fontId="1"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42"/>
  <sheetViews>
    <sheetView tabSelected="1" workbookViewId="0">
      <pane xSplit="3" ySplit="2" topLeftCell="D21" activePane="bottomRight" state="frozen"/>
      <selection pane="topRight" activeCell="D1" sqref="D1"/>
      <selection pane="bottomLeft" activeCell="A3" sqref="A3"/>
      <selection pane="bottomRight" activeCell="D3" sqref="D3"/>
    </sheetView>
  </sheetViews>
  <sheetFormatPr defaultColWidth="9" defaultRowHeight="13.5" x14ac:dyDescent="0.15"/>
  <cols>
    <col min="1" max="1" width="6.875" style="1" customWidth="1"/>
    <col min="2" max="2" width="67.75" style="1" customWidth="1"/>
    <col min="3" max="3" width="19.375" style="1" customWidth="1"/>
    <col min="4" max="4" width="9.75" style="2" customWidth="1"/>
    <col min="5" max="5" width="12.375" style="1" customWidth="1"/>
    <col min="6" max="6" width="18" style="1" bestFit="1" customWidth="1"/>
    <col min="7" max="7" width="14.375" style="1" customWidth="1"/>
    <col min="8" max="8" width="13.375" style="3" customWidth="1"/>
    <col min="9" max="9" width="12.375" style="4" customWidth="1"/>
    <col min="10" max="10" width="11.375" style="1" customWidth="1"/>
    <col min="11" max="11" width="12.875" style="1" customWidth="1"/>
    <col min="12" max="16384" width="9" style="1"/>
  </cols>
  <sheetData>
    <row r="1" spans="1:11" ht="39" customHeight="1" x14ac:dyDescent="0.15">
      <c r="A1" s="16" t="s">
        <v>90</v>
      </c>
      <c r="B1" s="16"/>
      <c r="C1" s="16"/>
      <c r="D1" s="16"/>
      <c r="E1" s="16"/>
      <c r="F1" s="16"/>
      <c r="G1" s="16"/>
      <c r="H1" s="16"/>
      <c r="I1" s="16"/>
      <c r="J1" s="16"/>
      <c r="K1" s="16"/>
    </row>
    <row r="2" spans="1:11" s="8" customFormat="1" ht="38.25" customHeight="1" x14ac:dyDescent="0.15">
      <c r="A2" s="5" t="s">
        <v>1</v>
      </c>
      <c r="B2" s="6" t="s">
        <v>2</v>
      </c>
      <c r="C2" s="6" t="s">
        <v>0</v>
      </c>
      <c r="D2" s="6" t="s">
        <v>3</v>
      </c>
      <c r="E2" s="6" t="s">
        <v>4</v>
      </c>
      <c r="F2" s="6" t="s">
        <v>5</v>
      </c>
      <c r="G2" s="7" t="s">
        <v>9</v>
      </c>
      <c r="H2" s="15" t="s">
        <v>10</v>
      </c>
      <c r="I2" s="6" t="s">
        <v>6</v>
      </c>
      <c r="J2" s="6" t="s">
        <v>7</v>
      </c>
      <c r="K2" s="6" t="s">
        <v>8</v>
      </c>
    </row>
    <row r="3" spans="1:11" s="14" customFormat="1" ht="20.100000000000001" customHeight="1" x14ac:dyDescent="0.15">
      <c r="A3" s="9">
        <v>1</v>
      </c>
      <c r="B3" s="10" t="s">
        <v>12</v>
      </c>
      <c r="C3" s="9" t="s">
        <v>13</v>
      </c>
      <c r="D3" s="9" t="s">
        <v>14</v>
      </c>
      <c r="E3" s="11" t="s">
        <v>15</v>
      </c>
      <c r="F3" s="12" t="s">
        <v>96</v>
      </c>
      <c r="G3" s="13">
        <v>69</v>
      </c>
      <c r="H3" s="13">
        <v>75.97</v>
      </c>
      <c r="I3" s="13">
        <f t="shared" ref="I3:I42" si="0">ROUND(G3*40%+H3*60%,2)</f>
        <v>73.180000000000007</v>
      </c>
      <c r="J3" s="13" t="s">
        <v>16</v>
      </c>
      <c r="K3" s="13"/>
    </row>
    <row r="4" spans="1:11" s="14" customFormat="1" ht="20.100000000000001" customHeight="1" x14ac:dyDescent="0.15">
      <c r="A4" s="9">
        <v>2</v>
      </c>
      <c r="B4" s="10" t="s">
        <v>17</v>
      </c>
      <c r="C4" s="9" t="s">
        <v>13</v>
      </c>
      <c r="D4" s="9" t="s">
        <v>14</v>
      </c>
      <c r="E4" s="11" t="s">
        <v>18</v>
      </c>
      <c r="F4" s="12" t="s">
        <v>97</v>
      </c>
      <c r="G4" s="13">
        <v>70.5</v>
      </c>
      <c r="H4" s="13">
        <v>74.72</v>
      </c>
      <c r="I4" s="13">
        <f t="shared" si="0"/>
        <v>73.03</v>
      </c>
      <c r="J4" s="13"/>
      <c r="K4" s="13"/>
    </row>
    <row r="5" spans="1:11" s="14" customFormat="1" ht="20.100000000000001" customHeight="1" x14ac:dyDescent="0.15">
      <c r="A5" s="9">
        <v>3</v>
      </c>
      <c r="B5" s="10" t="s">
        <v>17</v>
      </c>
      <c r="C5" s="9" t="s">
        <v>13</v>
      </c>
      <c r="D5" s="9" t="s">
        <v>14</v>
      </c>
      <c r="E5" s="11" t="s">
        <v>19</v>
      </c>
      <c r="F5" s="12" t="s">
        <v>98</v>
      </c>
      <c r="G5" s="13">
        <v>68.5</v>
      </c>
      <c r="H5" s="13">
        <v>74.16</v>
      </c>
      <c r="I5" s="13">
        <f t="shared" si="0"/>
        <v>71.900000000000006</v>
      </c>
      <c r="J5" s="13"/>
      <c r="K5" s="13"/>
    </row>
    <row r="6" spans="1:11" s="14" customFormat="1" ht="20.100000000000001" customHeight="1" x14ac:dyDescent="0.15">
      <c r="A6" s="9">
        <v>4</v>
      </c>
      <c r="B6" s="10" t="s">
        <v>20</v>
      </c>
      <c r="C6" s="9" t="s">
        <v>21</v>
      </c>
      <c r="D6" s="9" t="s">
        <v>22</v>
      </c>
      <c r="E6" s="11" t="s">
        <v>23</v>
      </c>
      <c r="F6" s="12" t="s">
        <v>99</v>
      </c>
      <c r="G6" s="13">
        <v>82</v>
      </c>
      <c r="H6" s="13">
        <v>80.67</v>
      </c>
      <c r="I6" s="13">
        <f t="shared" si="0"/>
        <v>81.2</v>
      </c>
      <c r="J6" s="13" t="s">
        <v>24</v>
      </c>
      <c r="K6" s="13"/>
    </row>
    <row r="7" spans="1:11" s="14" customFormat="1" ht="20.100000000000001" customHeight="1" x14ac:dyDescent="0.15">
      <c r="A7" s="9">
        <v>5</v>
      </c>
      <c r="B7" s="10" t="s">
        <v>12</v>
      </c>
      <c r="C7" s="9" t="s">
        <v>21</v>
      </c>
      <c r="D7" s="9" t="s">
        <v>22</v>
      </c>
      <c r="E7" s="11" t="s">
        <v>25</v>
      </c>
      <c r="F7" s="12" t="s">
        <v>100</v>
      </c>
      <c r="G7" s="13">
        <v>84</v>
      </c>
      <c r="H7" s="13">
        <v>74.040000000000006</v>
      </c>
      <c r="I7" s="13">
        <f t="shared" si="0"/>
        <v>78.02</v>
      </c>
      <c r="J7" s="13"/>
      <c r="K7" s="13"/>
    </row>
    <row r="8" spans="1:11" s="14" customFormat="1" ht="20.100000000000001" customHeight="1" x14ac:dyDescent="0.15">
      <c r="A8" s="9">
        <v>6</v>
      </c>
      <c r="B8" s="10" t="s">
        <v>26</v>
      </c>
      <c r="C8" s="9" t="s">
        <v>21</v>
      </c>
      <c r="D8" s="9" t="s">
        <v>22</v>
      </c>
      <c r="E8" s="11" t="s">
        <v>27</v>
      </c>
      <c r="F8" s="12" t="s">
        <v>101</v>
      </c>
      <c r="G8" s="13">
        <v>83</v>
      </c>
      <c r="H8" s="13">
        <v>71.760000000000005</v>
      </c>
      <c r="I8" s="13">
        <f t="shared" si="0"/>
        <v>76.260000000000005</v>
      </c>
      <c r="J8" s="13"/>
      <c r="K8" s="13"/>
    </row>
    <row r="9" spans="1:11" s="14" customFormat="1" ht="20.100000000000001" customHeight="1" x14ac:dyDescent="0.15">
      <c r="A9" s="9">
        <v>7</v>
      </c>
      <c r="B9" s="10" t="s">
        <v>20</v>
      </c>
      <c r="C9" s="9" t="s">
        <v>11</v>
      </c>
      <c r="D9" s="9" t="s">
        <v>28</v>
      </c>
      <c r="E9" s="11" t="s">
        <v>29</v>
      </c>
      <c r="F9" s="12" t="s">
        <v>102</v>
      </c>
      <c r="G9" s="13">
        <v>77</v>
      </c>
      <c r="H9" s="13">
        <v>79.34</v>
      </c>
      <c r="I9" s="13">
        <f t="shared" si="0"/>
        <v>78.400000000000006</v>
      </c>
      <c r="J9" s="13" t="s">
        <v>24</v>
      </c>
      <c r="K9" s="13"/>
    </row>
    <row r="10" spans="1:11" s="14" customFormat="1" ht="20.100000000000001" customHeight="1" x14ac:dyDescent="0.15">
      <c r="A10" s="9">
        <v>8</v>
      </c>
      <c r="B10" s="10" t="s">
        <v>12</v>
      </c>
      <c r="C10" s="9" t="s">
        <v>11</v>
      </c>
      <c r="D10" s="9" t="s">
        <v>28</v>
      </c>
      <c r="E10" s="11" t="s">
        <v>30</v>
      </c>
      <c r="F10" s="12" t="s">
        <v>103</v>
      </c>
      <c r="G10" s="13">
        <v>73.5</v>
      </c>
      <c r="H10" s="13">
        <v>78.33</v>
      </c>
      <c r="I10" s="13">
        <f t="shared" si="0"/>
        <v>76.400000000000006</v>
      </c>
      <c r="J10" s="13"/>
      <c r="K10" s="13"/>
    </row>
    <row r="11" spans="1:11" s="14" customFormat="1" ht="20.100000000000001" customHeight="1" x14ac:dyDescent="0.15">
      <c r="A11" s="9">
        <v>9</v>
      </c>
      <c r="B11" s="10" t="s">
        <v>17</v>
      </c>
      <c r="C11" s="9" t="s">
        <v>11</v>
      </c>
      <c r="D11" s="9" t="s">
        <v>28</v>
      </c>
      <c r="E11" s="11" t="s">
        <v>31</v>
      </c>
      <c r="F11" s="12" t="s">
        <v>104</v>
      </c>
      <c r="G11" s="13">
        <v>73.5</v>
      </c>
      <c r="H11" s="13">
        <v>76.13</v>
      </c>
      <c r="I11" s="13">
        <f t="shared" si="0"/>
        <v>75.08</v>
      </c>
      <c r="J11" s="13"/>
      <c r="K11" s="13"/>
    </row>
    <row r="12" spans="1:11" s="14" customFormat="1" ht="20.100000000000001" customHeight="1" x14ac:dyDescent="0.15">
      <c r="A12" s="9">
        <v>10</v>
      </c>
      <c r="B12" s="10" t="s">
        <v>12</v>
      </c>
      <c r="C12" s="9" t="s">
        <v>32</v>
      </c>
      <c r="D12" s="9" t="s">
        <v>33</v>
      </c>
      <c r="E12" s="11" t="s">
        <v>34</v>
      </c>
      <c r="F12" s="12" t="s">
        <v>105</v>
      </c>
      <c r="G12" s="13">
        <v>64</v>
      </c>
      <c r="H12" s="13">
        <v>76.900000000000006</v>
      </c>
      <c r="I12" s="13">
        <f t="shared" si="0"/>
        <v>71.739999999999995</v>
      </c>
      <c r="J12" s="13" t="s">
        <v>24</v>
      </c>
      <c r="K12" s="13"/>
    </row>
    <row r="13" spans="1:11" s="14" customFormat="1" ht="20.100000000000001" customHeight="1" x14ac:dyDescent="0.15">
      <c r="A13" s="9">
        <v>11</v>
      </c>
      <c r="B13" s="10" t="s">
        <v>12</v>
      </c>
      <c r="C13" s="9" t="s">
        <v>32</v>
      </c>
      <c r="D13" s="9" t="s">
        <v>33</v>
      </c>
      <c r="E13" s="11" t="s">
        <v>35</v>
      </c>
      <c r="F13" s="12" t="s">
        <v>106</v>
      </c>
      <c r="G13" s="13">
        <v>56</v>
      </c>
      <c r="H13" s="13">
        <v>78.099999999999994</v>
      </c>
      <c r="I13" s="13">
        <f t="shared" si="0"/>
        <v>69.260000000000005</v>
      </c>
      <c r="J13" s="13"/>
      <c r="K13" s="13"/>
    </row>
    <row r="14" spans="1:11" s="14" customFormat="1" ht="20.100000000000001" customHeight="1" x14ac:dyDescent="0.15">
      <c r="A14" s="9">
        <v>12</v>
      </c>
      <c r="B14" s="10" t="s">
        <v>26</v>
      </c>
      <c r="C14" s="9" t="s">
        <v>32</v>
      </c>
      <c r="D14" s="9" t="s">
        <v>33</v>
      </c>
      <c r="E14" s="11" t="s">
        <v>36</v>
      </c>
      <c r="F14" s="12" t="s">
        <v>107</v>
      </c>
      <c r="G14" s="13">
        <v>58</v>
      </c>
      <c r="H14" s="13">
        <v>71.41</v>
      </c>
      <c r="I14" s="13">
        <f t="shared" si="0"/>
        <v>66.05</v>
      </c>
      <c r="J14" s="13"/>
      <c r="K14" s="13"/>
    </row>
    <row r="15" spans="1:11" s="14" customFormat="1" ht="20.100000000000001" customHeight="1" x14ac:dyDescent="0.15">
      <c r="A15" s="9">
        <v>13</v>
      </c>
      <c r="B15" s="10" t="s">
        <v>17</v>
      </c>
      <c r="C15" s="9" t="s">
        <v>32</v>
      </c>
      <c r="D15" s="9" t="s">
        <v>33</v>
      </c>
      <c r="E15" s="11" t="s">
        <v>37</v>
      </c>
      <c r="F15" s="12" t="s">
        <v>108</v>
      </c>
      <c r="G15" s="13">
        <v>56</v>
      </c>
      <c r="H15" s="13">
        <v>70.540000000000006</v>
      </c>
      <c r="I15" s="13">
        <f t="shared" si="0"/>
        <v>64.72</v>
      </c>
      <c r="J15" s="13"/>
      <c r="K15" s="13"/>
    </row>
    <row r="16" spans="1:11" s="14" customFormat="1" ht="20.100000000000001" customHeight="1" x14ac:dyDescent="0.15">
      <c r="A16" s="9">
        <v>14</v>
      </c>
      <c r="B16" s="10" t="s">
        <v>12</v>
      </c>
      <c r="C16" s="9" t="s">
        <v>38</v>
      </c>
      <c r="D16" s="9" t="s">
        <v>39</v>
      </c>
      <c r="E16" s="11" t="s">
        <v>40</v>
      </c>
      <c r="F16" s="12" t="s">
        <v>109</v>
      </c>
      <c r="G16" s="13">
        <v>66</v>
      </c>
      <c r="H16" s="13">
        <v>82.86</v>
      </c>
      <c r="I16" s="13">
        <f t="shared" si="0"/>
        <v>76.12</v>
      </c>
      <c r="J16" s="13" t="s">
        <v>24</v>
      </c>
      <c r="K16" s="13"/>
    </row>
    <row r="17" spans="1:11" s="14" customFormat="1" ht="20.100000000000001" customHeight="1" x14ac:dyDescent="0.15">
      <c r="A17" s="9">
        <v>15</v>
      </c>
      <c r="B17" s="10" t="s">
        <v>12</v>
      </c>
      <c r="C17" s="9" t="s">
        <v>38</v>
      </c>
      <c r="D17" s="9" t="s">
        <v>39</v>
      </c>
      <c r="E17" s="11" t="s">
        <v>41</v>
      </c>
      <c r="F17" s="12" t="s">
        <v>110</v>
      </c>
      <c r="G17" s="13">
        <v>60</v>
      </c>
      <c r="H17" s="13">
        <v>85.93</v>
      </c>
      <c r="I17" s="13">
        <f t="shared" si="0"/>
        <v>75.56</v>
      </c>
      <c r="J17" s="13"/>
      <c r="K17" s="13"/>
    </row>
    <row r="18" spans="1:11" s="14" customFormat="1" ht="20.100000000000001" customHeight="1" x14ac:dyDescent="0.15">
      <c r="A18" s="9">
        <v>16</v>
      </c>
      <c r="B18" s="10" t="s">
        <v>17</v>
      </c>
      <c r="C18" s="9" t="s">
        <v>38</v>
      </c>
      <c r="D18" s="9" t="s">
        <v>39</v>
      </c>
      <c r="E18" s="11" t="s">
        <v>42</v>
      </c>
      <c r="F18" s="12" t="s">
        <v>111</v>
      </c>
      <c r="G18" s="13">
        <v>61</v>
      </c>
      <c r="H18" s="13">
        <v>75.400000000000006</v>
      </c>
      <c r="I18" s="13">
        <f t="shared" si="0"/>
        <v>69.64</v>
      </c>
      <c r="J18" s="13"/>
      <c r="K18" s="13"/>
    </row>
    <row r="19" spans="1:11" s="14" customFormat="1" ht="20.100000000000001" customHeight="1" x14ac:dyDescent="0.15">
      <c r="A19" s="9">
        <v>17</v>
      </c>
      <c r="B19" s="10" t="s">
        <v>12</v>
      </c>
      <c r="C19" s="9" t="s">
        <v>38</v>
      </c>
      <c r="D19" s="9" t="s">
        <v>39</v>
      </c>
      <c r="E19" s="11" t="s">
        <v>43</v>
      </c>
      <c r="F19" s="12" t="s">
        <v>112</v>
      </c>
      <c r="G19" s="13">
        <v>60</v>
      </c>
      <c r="H19" s="13">
        <v>0</v>
      </c>
      <c r="I19" s="13">
        <f t="shared" si="0"/>
        <v>24</v>
      </c>
      <c r="J19" s="13"/>
      <c r="K19" s="13" t="s">
        <v>44</v>
      </c>
    </row>
    <row r="20" spans="1:11" s="14" customFormat="1" ht="20.100000000000001" customHeight="1" x14ac:dyDescent="0.15">
      <c r="A20" s="9">
        <v>18</v>
      </c>
      <c r="B20" s="10" t="s">
        <v>45</v>
      </c>
      <c r="C20" s="9" t="s">
        <v>46</v>
      </c>
      <c r="D20" s="9" t="s">
        <v>47</v>
      </c>
      <c r="E20" s="11" t="s">
        <v>48</v>
      </c>
      <c r="F20" s="12" t="s">
        <v>113</v>
      </c>
      <c r="G20" s="13">
        <v>55</v>
      </c>
      <c r="H20" s="13">
        <v>78.88</v>
      </c>
      <c r="I20" s="13">
        <f t="shared" si="0"/>
        <v>69.33</v>
      </c>
      <c r="J20" s="13" t="s">
        <v>24</v>
      </c>
      <c r="K20" s="13"/>
    </row>
    <row r="21" spans="1:11" s="14" customFormat="1" ht="20.100000000000001" customHeight="1" x14ac:dyDescent="0.15">
      <c r="A21" s="9">
        <v>19</v>
      </c>
      <c r="B21" s="10" t="s">
        <v>49</v>
      </c>
      <c r="C21" s="9" t="s">
        <v>46</v>
      </c>
      <c r="D21" s="9" t="s">
        <v>47</v>
      </c>
      <c r="E21" s="11" t="s">
        <v>50</v>
      </c>
      <c r="F21" s="12" t="s">
        <v>114</v>
      </c>
      <c r="G21" s="13">
        <v>55</v>
      </c>
      <c r="H21" s="13">
        <v>77</v>
      </c>
      <c r="I21" s="13">
        <f t="shared" si="0"/>
        <v>68.2</v>
      </c>
      <c r="J21" s="13"/>
      <c r="K21" s="13"/>
    </row>
    <row r="22" spans="1:11" s="14" customFormat="1" ht="20.100000000000001" customHeight="1" x14ac:dyDescent="0.15">
      <c r="A22" s="9">
        <v>20</v>
      </c>
      <c r="B22" s="10" t="s">
        <v>49</v>
      </c>
      <c r="C22" s="9" t="s">
        <v>46</v>
      </c>
      <c r="D22" s="9" t="s">
        <v>47</v>
      </c>
      <c r="E22" s="11" t="s">
        <v>51</v>
      </c>
      <c r="F22" s="12" t="s">
        <v>115</v>
      </c>
      <c r="G22" s="13">
        <v>58</v>
      </c>
      <c r="H22" s="13">
        <v>69.73</v>
      </c>
      <c r="I22" s="13">
        <f t="shared" si="0"/>
        <v>65.040000000000006</v>
      </c>
      <c r="J22" s="13"/>
      <c r="K22" s="13"/>
    </row>
    <row r="23" spans="1:11" s="14" customFormat="1" ht="20.100000000000001" customHeight="1" x14ac:dyDescent="0.15">
      <c r="A23" s="9">
        <v>21</v>
      </c>
      <c r="B23" s="10" t="s">
        <v>52</v>
      </c>
      <c r="C23" s="9" t="s">
        <v>53</v>
      </c>
      <c r="D23" s="9" t="s">
        <v>54</v>
      </c>
      <c r="E23" s="11" t="s">
        <v>55</v>
      </c>
      <c r="F23" s="12" t="s">
        <v>116</v>
      </c>
      <c r="G23" s="13">
        <v>61</v>
      </c>
      <c r="H23" s="13">
        <v>86.68</v>
      </c>
      <c r="I23" s="13">
        <f t="shared" si="0"/>
        <v>76.41</v>
      </c>
      <c r="J23" s="13" t="s">
        <v>16</v>
      </c>
      <c r="K23" s="13"/>
    </row>
    <row r="24" spans="1:11" s="14" customFormat="1" ht="20.100000000000001" customHeight="1" x14ac:dyDescent="0.15">
      <c r="A24" s="9">
        <v>22</v>
      </c>
      <c r="B24" s="10" t="s">
        <v>45</v>
      </c>
      <c r="C24" s="9" t="s">
        <v>53</v>
      </c>
      <c r="D24" s="9" t="s">
        <v>54</v>
      </c>
      <c r="E24" s="11" t="s">
        <v>56</v>
      </c>
      <c r="F24" s="12" t="s">
        <v>117</v>
      </c>
      <c r="G24" s="13">
        <v>60</v>
      </c>
      <c r="H24" s="13">
        <v>76.52</v>
      </c>
      <c r="I24" s="13">
        <f t="shared" si="0"/>
        <v>69.91</v>
      </c>
      <c r="J24" s="13"/>
      <c r="K24" s="13"/>
    </row>
    <row r="25" spans="1:11" s="14" customFormat="1" ht="20.100000000000001" customHeight="1" x14ac:dyDescent="0.15">
      <c r="A25" s="9">
        <v>23</v>
      </c>
      <c r="B25" s="10" t="s">
        <v>52</v>
      </c>
      <c r="C25" s="9" t="s">
        <v>53</v>
      </c>
      <c r="D25" s="9" t="s">
        <v>54</v>
      </c>
      <c r="E25" s="11" t="s">
        <v>57</v>
      </c>
      <c r="F25" s="12" t="s">
        <v>118</v>
      </c>
      <c r="G25" s="13">
        <v>57</v>
      </c>
      <c r="H25" s="13">
        <v>72.89</v>
      </c>
      <c r="I25" s="13">
        <f t="shared" si="0"/>
        <v>66.53</v>
      </c>
      <c r="J25" s="13"/>
      <c r="K25" s="13"/>
    </row>
    <row r="26" spans="1:11" s="14" customFormat="1" ht="20.100000000000001" customHeight="1" x14ac:dyDescent="0.15">
      <c r="A26" s="9">
        <v>24</v>
      </c>
      <c r="B26" s="10" t="s">
        <v>45</v>
      </c>
      <c r="C26" s="9" t="s">
        <v>58</v>
      </c>
      <c r="D26" s="9" t="s">
        <v>59</v>
      </c>
      <c r="E26" s="11" t="s">
        <v>60</v>
      </c>
      <c r="F26" s="12" t="s">
        <v>119</v>
      </c>
      <c r="G26" s="13">
        <v>57</v>
      </c>
      <c r="H26" s="13">
        <v>77.55</v>
      </c>
      <c r="I26" s="13">
        <f t="shared" si="0"/>
        <v>69.33</v>
      </c>
      <c r="J26" s="13" t="s">
        <v>16</v>
      </c>
      <c r="K26" s="13"/>
    </row>
    <row r="27" spans="1:11" s="14" customFormat="1" ht="20.100000000000001" customHeight="1" x14ac:dyDescent="0.15">
      <c r="A27" s="9">
        <v>25</v>
      </c>
      <c r="B27" s="10" t="s">
        <v>49</v>
      </c>
      <c r="C27" s="9" t="s">
        <v>58</v>
      </c>
      <c r="D27" s="9" t="s">
        <v>59</v>
      </c>
      <c r="E27" s="11" t="s">
        <v>61</v>
      </c>
      <c r="F27" s="12" t="s">
        <v>120</v>
      </c>
      <c r="G27" s="13">
        <v>56</v>
      </c>
      <c r="H27" s="13">
        <v>74.91</v>
      </c>
      <c r="I27" s="13">
        <f t="shared" si="0"/>
        <v>67.349999999999994</v>
      </c>
      <c r="J27" s="13"/>
      <c r="K27" s="13"/>
    </row>
    <row r="28" spans="1:11" s="14" customFormat="1" ht="20.100000000000001" customHeight="1" x14ac:dyDescent="0.15">
      <c r="A28" s="9">
        <v>26</v>
      </c>
      <c r="B28" s="10" t="s">
        <v>49</v>
      </c>
      <c r="C28" s="9" t="s">
        <v>58</v>
      </c>
      <c r="D28" s="9" t="s">
        <v>59</v>
      </c>
      <c r="E28" s="11" t="s">
        <v>62</v>
      </c>
      <c r="F28" s="12" t="s">
        <v>121</v>
      </c>
      <c r="G28" s="13">
        <v>56</v>
      </c>
      <c r="H28" s="13">
        <v>72.540000000000006</v>
      </c>
      <c r="I28" s="13">
        <f t="shared" si="0"/>
        <v>65.92</v>
      </c>
      <c r="J28" s="13"/>
      <c r="K28" s="13"/>
    </row>
    <row r="29" spans="1:11" s="14" customFormat="1" ht="20.100000000000001" customHeight="1" x14ac:dyDescent="0.15">
      <c r="A29" s="9">
        <v>27</v>
      </c>
      <c r="B29" s="10" t="s">
        <v>63</v>
      </c>
      <c r="C29" s="9" t="s">
        <v>64</v>
      </c>
      <c r="D29" s="9" t="s">
        <v>65</v>
      </c>
      <c r="E29" s="11" t="s">
        <v>66</v>
      </c>
      <c r="F29" s="12" t="s">
        <v>122</v>
      </c>
      <c r="G29" s="13">
        <v>74.5</v>
      </c>
      <c r="H29" s="13">
        <v>87.35</v>
      </c>
      <c r="I29" s="13">
        <f t="shared" si="0"/>
        <v>82.21</v>
      </c>
      <c r="J29" s="13" t="s">
        <v>16</v>
      </c>
      <c r="K29" s="13"/>
    </row>
    <row r="30" spans="1:11" s="14" customFormat="1" ht="20.100000000000001" customHeight="1" x14ac:dyDescent="0.15">
      <c r="A30" s="9">
        <v>28</v>
      </c>
      <c r="B30" s="10" t="s">
        <v>67</v>
      </c>
      <c r="C30" s="9" t="s">
        <v>64</v>
      </c>
      <c r="D30" s="9" t="s">
        <v>65</v>
      </c>
      <c r="E30" s="11" t="s">
        <v>68</v>
      </c>
      <c r="F30" s="12" t="s">
        <v>123</v>
      </c>
      <c r="G30" s="13">
        <v>66.5</v>
      </c>
      <c r="H30" s="13">
        <v>84.75</v>
      </c>
      <c r="I30" s="13">
        <f t="shared" si="0"/>
        <v>77.45</v>
      </c>
      <c r="J30" s="13"/>
      <c r="K30" s="13"/>
    </row>
    <row r="31" spans="1:11" s="14" customFormat="1" ht="20.100000000000001" customHeight="1" x14ac:dyDescent="0.15">
      <c r="A31" s="9">
        <v>29</v>
      </c>
      <c r="B31" s="10" t="s">
        <v>69</v>
      </c>
      <c r="C31" s="9" t="s">
        <v>64</v>
      </c>
      <c r="D31" s="9" t="s">
        <v>65</v>
      </c>
      <c r="E31" s="11" t="s">
        <v>70</v>
      </c>
      <c r="F31" s="12" t="s">
        <v>124</v>
      </c>
      <c r="G31" s="13">
        <v>68.5</v>
      </c>
      <c r="H31" s="13">
        <v>79.010000000000005</v>
      </c>
      <c r="I31" s="13">
        <f t="shared" si="0"/>
        <v>74.81</v>
      </c>
      <c r="J31" s="13"/>
      <c r="K31" s="13"/>
    </row>
    <row r="32" spans="1:11" s="14" customFormat="1" ht="20.100000000000001" customHeight="1" x14ac:dyDescent="0.15">
      <c r="A32" s="9">
        <v>30</v>
      </c>
      <c r="B32" s="10" t="s">
        <v>63</v>
      </c>
      <c r="C32" s="9" t="s">
        <v>64</v>
      </c>
      <c r="D32" s="9" t="s">
        <v>65</v>
      </c>
      <c r="E32" s="11" t="s">
        <v>71</v>
      </c>
      <c r="F32" s="12" t="s">
        <v>125</v>
      </c>
      <c r="G32" s="13">
        <v>66.5</v>
      </c>
      <c r="H32" s="13">
        <v>79.94</v>
      </c>
      <c r="I32" s="13">
        <f t="shared" si="0"/>
        <v>74.56</v>
      </c>
      <c r="J32" s="13"/>
      <c r="K32" s="13"/>
    </row>
    <row r="33" spans="1:11" s="14" customFormat="1" ht="20.100000000000001" customHeight="1" x14ac:dyDescent="0.15">
      <c r="A33" s="9">
        <v>31</v>
      </c>
      <c r="B33" s="10" t="s">
        <v>69</v>
      </c>
      <c r="C33" s="9" t="s">
        <v>64</v>
      </c>
      <c r="D33" s="9" t="s">
        <v>65</v>
      </c>
      <c r="E33" s="11" t="s">
        <v>72</v>
      </c>
      <c r="F33" s="12" t="s">
        <v>126</v>
      </c>
      <c r="G33" s="13">
        <v>66.5</v>
      </c>
      <c r="H33" s="13">
        <v>0</v>
      </c>
      <c r="I33" s="13">
        <f>ROUND(G33*40%+H33*60%,2)</f>
        <v>26.6</v>
      </c>
      <c r="J33" s="13"/>
      <c r="K33" s="13" t="s">
        <v>73</v>
      </c>
    </row>
    <row r="34" spans="1:11" s="14" customFormat="1" ht="20.100000000000001" customHeight="1" x14ac:dyDescent="0.15">
      <c r="A34" s="9">
        <v>32</v>
      </c>
      <c r="B34" s="10" t="s">
        <v>69</v>
      </c>
      <c r="C34" s="9" t="s">
        <v>74</v>
      </c>
      <c r="D34" s="9" t="s">
        <v>75</v>
      </c>
      <c r="E34" s="11" t="s">
        <v>76</v>
      </c>
      <c r="F34" s="12" t="s">
        <v>127</v>
      </c>
      <c r="G34" s="13">
        <v>69</v>
      </c>
      <c r="H34" s="13">
        <v>80.12</v>
      </c>
      <c r="I34" s="13">
        <f t="shared" si="0"/>
        <v>75.67</v>
      </c>
      <c r="J34" s="13" t="s">
        <v>77</v>
      </c>
      <c r="K34" s="13"/>
    </row>
    <row r="35" spans="1:11" s="14" customFormat="1" ht="20.100000000000001" customHeight="1" x14ac:dyDescent="0.15">
      <c r="A35" s="9">
        <v>33</v>
      </c>
      <c r="B35" s="10" t="s">
        <v>69</v>
      </c>
      <c r="C35" s="9" t="s">
        <v>74</v>
      </c>
      <c r="D35" s="9" t="s">
        <v>75</v>
      </c>
      <c r="E35" s="11" t="s">
        <v>78</v>
      </c>
      <c r="F35" s="12" t="s">
        <v>128</v>
      </c>
      <c r="G35" s="13">
        <v>68</v>
      </c>
      <c r="H35" s="13">
        <v>80.680000000000007</v>
      </c>
      <c r="I35" s="13">
        <f t="shared" si="0"/>
        <v>75.61</v>
      </c>
      <c r="J35" s="13"/>
      <c r="K35" s="13"/>
    </row>
    <row r="36" spans="1:11" s="14" customFormat="1" ht="20.100000000000001" customHeight="1" x14ac:dyDescent="0.15">
      <c r="A36" s="9">
        <v>34</v>
      </c>
      <c r="B36" s="10" t="s">
        <v>79</v>
      </c>
      <c r="C36" s="9" t="s">
        <v>74</v>
      </c>
      <c r="D36" s="9" t="s">
        <v>75</v>
      </c>
      <c r="E36" s="11" t="s">
        <v>80</v>
      </c>
      <c r="F36" s="12" t="s">
        <v>129</v>
      </c>
      <c r="G36" s="13">
        <v>68</v>
      </c>
      <c r="H36" s="13">
        <v>80.25</v>
      </c>
      <c r="I36" s="13">
        <f t="shared" si="0"/>
        <v>75.349999999999994</v>
      </c>
      <c r="J36" s="13"/>
      <c r="K36" s="13"/>
    </row>
    <row r="37" spans="1:11" s="14" customFormat="1" ht="20.100000000000001" customHeight="1" x14ac:dyDescent="0.15">
      <c r="A37" s="9">
        <v>35</v>
      </c>
      <c r="B37" s="10" t="s">
        <v>69</v>
      </c>
      <c r="C37" s="9" t="s">
        <v>74</v>
      </c>
      <c r="D37" s="9" t="s">
        <v>75</v>
      </c>
      <c r="E37" s="11" t="s">
        <v>81</v>
      </c>
      <c r="F37" s="12" t="s">
        <v>130</v>
      </c>
      <c r="G37" s="13">
        <v>70</v>
      </c>
      <c r="H37" s="13">
        <v>77.27</v>
      </c>
      <c r="I37" s="13">
        <f t="shared" si="0"/>
        <v>74.36</v>
      </c>
      <c r="J37" s="13"/>
      <c r="K37" s="13"/>
    </row>
    <row r="38" spans="1:11" s="14" customFormat="1" ht="20.100000000000001" customHeight="1" x14ac:dyDescent="0.15">
      <c r="A38" s="9">
        <v>36</v>
      </c>
      <c r="B38" s="10" t="s">
        <v>69</v>
      </c>
      <c r="C38" s="9" t="s">
        <v>82</v>
      </c>
      <c r="D38" s="9" t="s">
        <v>83</v>
      </c>
      <c r="E38" s="11" t="s">
        <v>84</v>
      </c>
      <c r="F38" s="12" t="s">
        <v>131</v>
      </c>
      <c r="G38" s="13">
        <v>53</v>
      </c>
      <c r="H38" s="13">
        <v>80.34</v>
      </c>
      <c r="I38" s="13">
        <f t="shared" si="0"/>
        <v>69.400000000000006</v>
      </c>
      <c r="J38" s="13" t="s">
        <v>16</v>
      </c>
      <c r="K38" s="13"/>
    </row>
    <row r="39" spans="1:11" s="14" customFormat="1" ht="20.100000000000001" customHeight="1" x14ac:dyDescent="0.15">
      <c r="A39" s="9">
        <v>37</v>
      </c>
      <c r="B39" s="10" t="s">
        <v>63</v>
      </c>
      <c r="C39" s="9" t="s">
        <v>82</v>
      </c>
      <c r="D39" s="9" t="s">
        <v>83</v>
      </c>
      <c r="E39" s="11" t="s">
        <v>85</v>
      </c>
      <c r="F39" s="12" t="s">
        <v>132</v>
      </c>
      <c r="G39" s="13">
        <v>53</v>
      </c>
      <c r="H39" s="13">
        <v>76.180000000000007</v>
      </c>
      <c r="I39" s="13">
        <f t="shared" si="0"/>
        <v>66.91</v>
      </c>
      <c r="J39" s="13"/>
      <c r="K39" s="13"/>
    </row>
    <row r="40" spans="1:11" s="14" customFormat="1" ht="20.100000000000001" customHeight="1" x14ac:dyDescent="0.15">
      <c r="A40" s="9">
        <v>38</v>
      </c>
      <c r="B40" s="10" t="s">
        <v>86</v>
      </c>
      <c r="C40" s="9" t="s">
        <v>82</v>
      </c>
      <c r="D40" s="9" t="s">
        <v>83</v>
      </c>
      <c r="E40" s="11" t="s">
        <v>87</v>
      </c>
      <c r="F40" s="12" t="s">
        <v>133</v>
      </c>
      <c r="G40" s="13">
        <v>51</v>
      </c>
      <c r="H40" s="13">
        <v>77.52</v>
      </c>
      <c r="I40" s="13">
        <f t="shared" si="0"/>
        <v>66.91</v>
      </c>
      <c r="J40" s="13"/>
      <c r="K40" s="13"/>
    </row>
    <row r="41" spans="1:11" s="14" customFormat="1" ht="20.100000000000001" customHeight="1" x14ac:dyDescent="0.15">
      <c r="A41" s="9">
        <v>39</v>
      </c>
      <c r="B41" s="10" t="s">
        <v>63</v>
      </c>
      <c r="C41" s="9" t="s">
        <v>82</v>
      </c>
      <c r="D41" s="9" t="s">
        <v>83</v>
      </c>
      <c r="E41" s="11" t="s">
        <v>88</v>
      </c>
      <c r="F41" s="12" t="s">
        <v>134</v>
      </c>
      <c r="G41" s="13">
        <v>51</v>
      </c>
      <c r="H41" s="13">
        <v>75.7</v>
      </c>
      <c r="I41" s="13">
        <f t="shared" si="0"/>
        <v>65.819999999999993</v>
      </c>
      <c r="J41" s="13"/>
      <c r="K41" s="13"/>
    </row>
    <row r="42" spans="1:11" s="14" customFormat="1" ht="20.100000000000001" customHeight="1" x14ac:dyDescent="0.15">
      <c r="A42" s="9">
        <v>40</v>
      </c>
      <c r="B42" s="10" t="s">
        <v>63</v>
      </c>
      <c r="C42" s="9" t="s">
        <v>82</v>
      </c>
      <c r="D42" s="9" t="s">
        <v>83</v>
      </c>
      <c r="E42" s="11" t="s">
        <v>89</v>
      </c>
      <c r="F42" s="12" t="s">
        <v>135</v>
      </c>
      <c r="G42" s="13">
        <v>51</v>
      </c>
      <c r="H42" s="13">
        <v>67.39</v>
      </c>
      <c r="I42" s="13">
        <f t="shared" si="0"/>
        <v>60.83</v>
      </c>
      <c r="J42" s="13"/>
      <c r="K42" s="13"/>
    </row>
  </sheetData>
  <mergeCells count="1">
    <mergeCell ref="A1:K1"/>
  </mergeCells>
  <phoneticPr fontId="2"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E11" sqref="E11"/>
    </sheetView>
  </sheetViews>
  <sheetFormatPr defaultColWidth="9" defaultRowHeight="13.5" x14ac:dyDescent="0.15"/>
  <cols>
    <col min="1" max="1" width="6.875" style="1" customWidth="1"/>
    <col min="2" max="2" width="62.875" style="1" customWidth="1"/>
    <col min="3" max="3" width="19.375" style="1" customWidth="1"/>
    <col min="4" max="4" width="9.75" style="2" customWidth="1"/>
    <col min="5" max="5" width="12.375" style="1" customWidth="1"/>
    <col min="6" max="6" width="18" style="1" bestFit="1" customWidth="1"/>
    <col min="7" max="7" width="14.375" style="1" customWidth="1"/>
    <col min="8" max="8" width="13.375" style="3" customWidth="1"/>
    <col min="9" max="9" width="12.375" style="4" customWidth="1"/>
    <col min="10" max="10" width="11.375" style="1" customWidth="1"/>
    <col min="11" max="11" width="18.625" style="1" bestFit="1" customWidth="1"/>
    <col min="12" max="16384" width="9" style="1"/>
  </cols>
  <sheetData>
    <row r="1" spans="1:11" ht="39" customHeight="1" x14ac:dyDescent="0.15">
      <c r="A1" s="16" t="s">
        <v>90</v>
      </c>
      <c r="B1" s="16"/>
      <c r="C1" s="16"/>
      <c r="D1" s="16"/>
      <c r="E1" s="16"/>
      <c r="F1" s="16"/>
      <c r="G1" s="16"/>
      <c r="H1" s="16"/>
      <c r="I1" s="16"/>
      <c r="J1" s="16"/>
      <c r="K1" s="16"/>
    </row>
    <row r="2" spans="1:11" s="8" customFormat="1" ht="38.25" customHeight="1" x14ac:dyDescent="0.15">
      <c r="A2" s="5" t="s">
        <v>1</v>
      </c>
      <c r="B2" s="6" t="s">
        <v>2</v>
      </c>
      <c r="C2" s="6" t="s">
        <v>0</v>
      </c>
      <c r="D2" s="6" t="s">
        <v>3</v>
      </c>
      <c r="E2" s="6" t="s">
        <v>4</v>
      </c>
      <c r="F2" s="6" t="s">
        <v>5</v>
      </c>
      <c r="G2" s="7" t="s">
        <v>136</v>
      </c>
      <c r="H2" s="15" t="s">
        <v>137</v>
      </c>
      <c r="I2" s="6" t="s">
        <v>6</v>
      </c>
      <c r="J2" s="6" t="s">
        <v>7</v>
      </c>
      <c r="K2" s="6" t="s">
        <v>8</v>
      </c>
    </row>
    <row r="3" spans="1:11" s="14" customFormat="1" ht="20.100000000000001" customHeight="1" x14ac:dyDescent="0.15">
      <c r="A3" s="9">
        <v>1</v>
      </c>
      <c r="B3" s="10" t="s">
        <v>63</v>
      </c>
      <c r="C3" s="9" t="s">
        <v>91</v>
      </c>
      <c r="D3" s="9" t="s">
        <v>92</v>
      </c>
      <c r="E3" s="11" t="s">
        <v>93</v>
      </c>
      <c r="F3" s="12" t="s">
        <v>138</v>
      </c>
      <c r="G3" s="13">
        <v>61</v>
      </c>
      <c r="H3" s="13">
        <v>78.56</v>
      </c>
      <c r="I3" s="13">
        <f>ROUND(G3*30%+H3*70%,2)</f>
        <v>73.290000000000006</v>
      </c>
      <c r="J3" s="13" t="s">
        <v>16</v>
      </c>
      <c r="K3" s="13" t="s">
        <v>141</v>
      </c>
    </row>
    <row r="4" spans="1:11" s="14" customFormat="1" ht="20.100000000000001" customHeight="1" x14ac:dyDescent="0.15">
      <c r="A4" s="9">
        <v>2</v>
      </c>
      <c r="B4" s="10" t="s">
        <v>63</v>
      </c>
      <c r="C4" s="9" t="s">
        <v>91</v>
      </c>
      <c r="D4" s="9" t="s">
        <v>92</v>
      </c>
      <c r="E4" s="11" t="s">
        <v>94</v>
      </c>
      <c r="F4" s="12" t="s">
        <v>139</v>
      </c>
      <c r="G4" s="13">
        <v>61</v>
      </c>
      <c r="H4" s="13">
        <v>76.42</v>
      </c>
      <c r="I4" s="13">
        <f>ROUND(G4*30%+H4*70%,2)</f>
        <v>71.790000000000006</v>
      </c>
      <c r="J4" s="13"/>
      <c r="K4" s="13" t="s">
        <v>141</v>
      </c>
    </row>
    <row r="5" spans="1:11" s="14" customFormat="1" ht="20.100000000000001" customHeight="1" x14ac:dyDescent="0.15">
      <c r="A5" s="9">
        <v>3</v>
      </c>
      <c r="B5" s="10" t="s">
        <v>63</v>
      </c>
      <c r="C5" s="9" t="s">
        <v>91</v>
      </c>
      <c r="D5" s="9" t="s">
        <v>92</v>
      </c>
      <c r="E5" s="11" t="s">
        <v>95</v>
      </c>
      <c r="F5" s="12" t="s">
        <v>140</v>
      </c>
      <c r="G5" s="13">
        <v>59</v>
      </c>
      <c r="H5" s="13">
        <v>67.23</v>
      </c>
      <c r="I5" s="13">
        <f>ROUND(G5*30%+H5*70%,2)</f>
        <v>64.760000000000005</v>
      </c>
      <c r="J5" s="13"/>
      <c r="K5" s="13" t="s">
        <v>141</v>
      </c>
    </row>
  </sheetData>
  <mergeCells count="1">
    <mergeCell ref="A1:K1"/>
  </mergeCells>
  <phoneticPr fontId="2"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普通岗位</vt:lpstr>
      <vt:lpstr>特殊人才及职业经理人岗位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2023-05-12T11:15:00Z</dcterms:created>
  <dcterms:modified xsi:type="dcterms:W3CDTF">2025-06-17T03:04:38Z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07075AF75D3D488DAA0F3FE11F1B9CEE_13</vt:lpwstr>
  </property>
  <property fmtid="{D5CDD505-2E9C-101B-9397-08002B2CF9AE}" pid="3" name="KSOProductBuildVer">
    <vt:lpwstr>2052-12.1.0.20305</vt:lpwstr>
  </property>
</Properties>
</file>